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S30" i="1"/>
  <c r="U30" i="1" s="1"/>
  <c r="Q30" i="1"/>
  <c r="O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<sst xmlns="http://schemas.openxmlformats.org/spreadsheetml/2006/main" count="68" uniqueCount="54">
  <si>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</si>
  <si>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</si>
  <si>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</si>
  <si>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</si>
  <si>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</si>
  <si>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</si>
  <si>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3er. Trimestre 2020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</si>
  <si>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</si>
  <si>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</si>
  <si>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</si>
  <si>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</si>
  <si>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</si>
  <si>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</si>
  <si>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</si>
  <si>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</si>
  <si>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</si>
  <si>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</si>
  <si>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</si>
  <si>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</si>
  <si>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</si>
  <si>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</si>
  <si>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</si>
  <si>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</si>
  <si>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</si>
  <si>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</si>
  <si>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</si>
  <si>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</si>
  <si>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</si>
  <si>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</si>
  <si>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</si>
  <si>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</si>
  <si>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</si>
  <si>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</si>
  <si>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>N/A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</si>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</sst>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27615</xdr:colOff>
      <xdr:row>1</xdr:row>
      <xdr:rowOff>0</xdr:rowOff>
    </xdr:from>
    <xdr:to>
      <xdr:col>5</xdr:col>
      <xdr:colOff>593586</xdr:colOff>
      <xdr:row>7</xdr:row>
      <xdr:rowOff>124239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5" y="190500"/>
          <a:ext cx="4699821" cy="126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19">
          <cell r="C19">
            <v>1</v>
          </cell>
          <cell r="M19">
            <v>1</v>
          </cell>
        </row>
        <row r="20">
          <cell r="O20">
            <v>49474</v>
          </cell>
        </row>
        <row r="21">
          <cell r="P21">
            <v>0</v>
          </cell>
        </row>
      </sheetData>
      <sheetData sheetId="4"/>
      <sheetData sheetId="5">
        <row r="525">
          <cell r="C525">
            <v>354</v>
          </cell>
        </row>
      </sheetData>
      <sheetData sheetId="6"/>
      <sheetData sheetId="7">
        <row r="495">
          <cell r="D495">
            <v>354</v>
          </cell>
          <cell r="P495">
            <v>149</v>
          </cell>
          <cell r="T495">
            <v>11921219.550000016</v>
          </cell>
        </row>
        <row r="497">
          <cell r="U497">
            <v>2345844.3800000008</v>
          </cell>
        </row>
      </sheetData>
      <sheetData sheetId="8">
        <row r="17">
          <cell r="C17">
            <v>1</v>
          </cell>
          <cell r="M17">
            <v>1</v>
          </cell>
        </row>
      </sheetData>
      <sheetData sheetId="9">
        <row r="19">
          <cell r="C19">
            <v>0</v>
          </cell>
        </row>
      </sheetData>
      <sheetData sheetId="10">
        <row r="19">
          <cell r="C19">
            <v>0</v>
          </cell>
        </row>
        <row r="20">
          <cell r="O20">
            <v>0</v>
          </cell>
        </row>
        <row r="21">
          <cell r="P21">
            <v>0</v>
          </cell>
        </row>
      </sheetData>
      <sheetData sheetId="11"/>
      <sheetData sheetId="12">
        <row r="327">
          <cell r="D327">
            <v>205</v>
          </cell>
        </row>
      </sheetData>
      <sheetData sheetId="13">
        <row r="66">
          <cell r="Q66">
            <v>0</v>
          </cell>
        </row>
        <row r="67">
          <cell r="Q67">
            <v>0</v>
          </cell>
        </row>
        <row r="68">
          <cell r="Q68">
            <v>4</v>
          </cell>
        </row>
        <row r="69">
          <cell r="Q69">
            <v>3</v>
          </cell>
        </row>
        <row r="70">
          <cell r="Q70">
            <v>3</v>
          </cell>
        </row>
        <row r="71">
          <cell r="Q71">
            <v>1</v>
          </cell>
        </row>
        <row r="72">
          <cell r="Q72">
            <v>7</v>
          </cell>
        </row>
        <row r="73">
          <cell r="Q73">
            <v>14</v>
          </cell>
        </row>
        <row r="74">
          <cell r="Q74">
            <v>1</v>
          </cell>
        </row>
        <row r="75">
          <cell r="Q75">
            <v>1</v>
          </cell>
        </row>
        <row r="76">
          <cell r="Q76">
            <v>4</v>
          </cell>
        </row>
        <row r="77">
          <cell r="Q77">
            <v>1</v>
          </cell>
        </row>
        <row r="78">
          <cell r="Q78">
            <v>0</v>
          </cell>
        </row>
      </sheetData>
      <sheetData sheetId="14">
        <row r="56">
          <cell r="R56">
            <v>20200701</v>
          </cell>
        </row>
        <row r="57">
          <cell r="R57">
            <v>20200701</v>
          </cell>
        </row>
        <row r="58">
          <cell r="R58">
            <v>20200701</v>
          </cell>
        </row>
        <row r="59">
          <cell r="R59">
            <v>20200701</v>
          </cell>
        </row>
        <row r="60">
          <cell r="R60">
            <v>20200701</v>
          </cell>
        </row>
        <row r="61">
          <cell r="R61">
            <v>20200701</v>
          </cell>
        </row>
        <row r="62">
          <cell r="R62">
            <v>20200701</v>
          </cell>
        </row>
        <row r="63">
          <cell r="R63">
            <v>20200701</v>
          </cell>
        </row>
        <row r="64">
          <cell r="R64">
            <v>20200701</v>
          </cell>
        </row>
        <row r="65">
          <cell r="R65">
            <v>20200701</v>
          </cell>
        </row>
        <row r="66">
          <cell r="R66">
            <v>20200701</v>
          </cell>
        </row>
        <row r="67">
          <cell r="R67">
            <v>20200701</v>
          </cell>
        </row>
        <row r="68">
          <cell r="R68">
            <v>20200701</v>
          </cell>
        </row>
        <row r="69">
          <cell r="R69">
            <v>20200701</v>
          </cell>
        </row>
        <row r="70">
          <cell r="R70">
            <v>20200701</v>
          </cell>
        </row>
      </sheetData>
      <sheetData sheetId="15">
        <row r="10">
          <cell r="B10" t="str">
            <v>Identificador origen presupuestal de la plaza</v>
          </cell>
        </row>
        <row r="12">
          <cell r="B12" t="str">
            <v>Identificador origen presupuestal de la plaza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4" zoomScale="69" zoomScaleNormal="69" zoomScalePageLayoutView="70" workbookViewId="0">
      <selection activeCell="D37" sqref="D37:G37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4.285156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[1]!Tabla1[Percepciones pagadas en el Periodo de Comisión con Presupuesto Federal*]</f>
        <v>49474</v>
      </c>
      <c r="R26" s="20"/>
      <c r="S26" s="19">
        <f>'[1]A Y  II D3'!P19</f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f>'[1]A Y II D4'!C19</f>
        <v>1</v>
      </c>
      <c r="J27" s="18"/>
      <c r="K27" s="17">
        <v>1</v>
      </c>
      <c r="L27" s="18"/>
      <c r="M27" s="17">
        <f>'[1]A Y II D4'!C19</f>
        <v>1</v>
      </c>
      <c r="N27" s="17"/>
      <c r="O27" s="17">
        <f>'[1]A Y II D4'!M19</f>
        <v>1</v>
      </c>
      <c r="P27" s="17"/>
      <c r="Q27" s="22">
        <f>'[1]A Y II D4'!O20</f>
        <v>49474</v>
      </c>
      <c r="R27" s="20"/>
      <c r="S27" s="22">
        <f>'[1]A Y II D4'!P21</f>
        <v>0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>
        <v>0</v>
      </c>
      <c r="R28" s="29"/>
      <c r="S28" s="29">
        <v>0</v>
      </c>
      <c r="T28" s="21"/>
    </row>
    <row r="29" spans="2:26" ht="24" customHeight="1" x14ac:dyDescent="0.35">
      <c r="B29" s="12">
        <v>4</v>
      </c>
      <c r="C29" s="13" t="s">
        <v>19</v>
      </c>
      <c r="D29" s="30" t="s">
        <v>20</v>
      </c>
      <c r="E29" s="30"/>
      <c r="F29" s="30"/>
      <c r="G29" s="31"/>
      <c r="H29" s="32"/>
      <c r="I29" s="26">
        <f>'[1]II B) Y 1'!C525</f>
        <v>354</v>
      </c>
      <c r="J29" s="27"/>
      <c r="K29" s="26">
        <v>10</v>
      </c>
      <c r="L29" s="27"/>
      <c r="M29" s="26">
        <f>'[1]II B) Y 1'!C525</f>
        <v>354</v>
      </c>
      <c r="N29" s="26"/>
      <c r="O29" s="27">
        <v>149</v>
      </c>
      <c r="P29" s="27"/>
      <c r="Q29" s="29">
        <v>11921219.550000001</v>
      </c>
      <c r="R29" s="29"/>
      <c r="S29" s="29">
        <v>2345844.38</v>
      </c>
      <c r="T29" s="21"/>
      <c r="U29" s="33">
        <f>Q29+S29</f>
        <v>14267063.93</v>
      </c>
      <c r="W29" s="33">
        <f>Q29+S29</f>
        <v>14267063.93</v>
      </c>
      <c r="X29" s="33"/>
      <c r="Y29" s="34"/>
      <c r="Z29" s="35"/>
    </row>
    <row r="30" spans="2:26" ht="24" customHeight="1" x14ac:dyDescent="0.25">
      <c r="B30" s="12">
        <v>5</v>
      </c>
      <c r="C30" s="13" t="s">
        <v>21</v>
      </c>
      <c r="D30" s="30" t="s">
        <v>22</v>
      </c>
      <c r="E30" s="30"/>
      <c r="F30" s="30"/>
      <c r="G30" s="31"/>
      <c r="H30" s="32"/>
      <c r="I30" s="26">
        <f>'[1]II C y 1_ (2)'!D495</f>
        <v>354</v>
      </c>
      <c r="J30" s="27"/>
      <c r="K30" s="26">
        <v>10</v>
      </c>
      <c r="L30" s="27"/>
      <c r="M30" s="26">
        <f>'[1]II C y 1_ (2)'!D495</f>
        <v>354</v>
      </c>
      <c r="N30" s="26"/>
      <c r="O30" s="26">
        <f>'[1]II C y 1_ (2)'!P495</f>
        <v>149</v>
      </c>
      <c r="P30" s="26"/>
      <c r="Q30" s="29">
        <f>'[1]II C y 1_ (2)'!T495</f>
        <v>11921219.550000016</v>
      </c>
      <c r="R30" s="29"/>
      <c r="S30" s="29">
        <f>'[1]II C y 1_ (2)'!U497</f>
        <v>2345844.3800000008</v>
      </c>
      <c r="T30" s="21"/>
      <c r="U30" s="33">
        <f>Q30+S30</f>
        <v>14267063.930000016</v>
      </c>
      <c r="W30" s="33"/>
      <c r="Y30" s="33"/>
      <c r="Z30" s="36"/>
    </row>
    <row r="31" spans="2:26" ht="24" customHeight="1" x14ac:dyDescent="0.25">
      <c r="B31" s="12">
        <v>6</v>
      </c>
      <c r="C31" s="13" t="s">
        <v>23</v>
      </c>
      <c r="D31" s="30" t="s">
        <v>24</v>
      </c>
      <c r="E31" s="30"/>
      <c r="F31" s="30"/>
      <c r="G31" s="31"/>
      <c r="H31" s="16"/>
      <c r="I31" s="17">
        <v>1</v>
      </c>
      <c r="J31" s="18"/>
      <c r="K31" s="17">
        <v>1</v>
      </c>
      <c r="L31" s="18"/>
      <c r="M31" s="17">
        <f>'[1]II D) 2'!C17</f>
        <v>1</v>
      </c>
      <c r="N31" s="17"/>
      <c r="O31" s="17">
        <f>'[1]II D) 2'!M17</f>
        <v>1</v>
      </c>
      <c r="P31" s="17"/>
      <c r="Q31" s="20">
        <v>0</v>
      </c>
      <c r="R31" s="20"/>
      <c r="S31" s="20">
        <v>0</v>
      </c>
      <c r="T31" s="21"/>
    </row>
    <row r="32" spans="2:26" ht="24" customHeight="1" x14ac:dyDescent="0.25">
      <c r="B32" s="12">
        <v>7</v>
      </c>
      <c r="C32" s="13" t="s">
        <v>25</v>
      </c>
      <c r="D32" s="37" t="s">
        <v>26</v>
      </c>
      <c r="E32" s="37"/>
      <c r="F32" s="37"/>
      <c r="G32" s="38"/>
      <c r="H32" s="16"/>
      <c r="I32" s="17">
        <v>0</v>
      </c>
      <c r="J32" s="18"/>
      <c r="K32" s="17">
        <v>1</v>
      </c>
      <c r="L32" s="18"/>
      <c r="M32" s="17">
        <f>'[1]II D) 4'!C19</f>
        <v>0</v>
      </c>
      <c r="N32" s="17"/>
      <c r="O32" s="17">
        <v>0</v>
      </c>
      <c r="P32" s="17"/>
      <c r="Q32" s="20">
        <v>0</v>
      </c>
      <c r="R32" s="20"/>
      <c r="S32" s="20">
        <v>0</v>
      </c>
      <c r="T32" s="21"/>
    </row>
    <row r="33" spans="2:25" ht="24" customHeight="1" x14ac:dyDescent="0.25">
      <c r="B33" s="12">
        <v>8</v>
      </c>
      <c r="C33" s="13" t="s">
        <v>27</v>
      </c>
      <c r="D33" s="37" t="s">
        <v>28</v>
      </c>
      <c r="E33" s="37"/>
      <c r="F33" s="37"/>
      <c r="G33" s="38"/>
      <c r="H33" s="16"/>
      <c r="I33" s="17">
        <v>0</v>
      </c>
      <c r="J33" s="18"/>
      <c r="K33" s="17">
        <v>1</v>
      </c>
      <c r="L33" s="18"/>
      <c r="M33" s="17">
        <f>'[1]II D) 4 A'!C19</f>
        <v>0</v>
      </c>
      <c r="N33" s="17"/>
      <c r="O33" s="17">
        <f>'[1]II D) 4 A'!C19</f>
        <v>0</v>
      </c>
      <c r="P33" s="17"/>
      <c r="Q33" s="19">
        <f>'[1]II D) 4 A'!O20</f>
        <v>0</v>
      </c>
      <c r="R33" s="20"/>
      <c r="S33" s="19">
        <f>'[1]II D) 4 A'!P21</f>
        <v>0</v>
      </c>
      <c r="T33" s="21"/>
    </row>
    <row r="34" spans="2:25" ht="24" customHeight="1" x14ac:dyDescent="0.25">
      <c r="B34" s="12">
        <v>9</v>
      </c>
      <c r="C34" s="13" t="s">
        <v>29</v>
      </c>
      <c r="D34" s="30" t="s">
        <v>30</v>
      </c>
      <c r="E34" s="30"/>
      <c r="F34" s="30"/>
      <c r="G34" s="31"/>
      <c r="H34" s="32"/>
      <c r="I34" s="26">
        <f>'[1]II D) 6 (2)'!D327</f>
        <v>205</v>
      </c>
      <c r="J34" s="27"/>
      <c r="K34" s="26">
        <v>9</v>
      </c>
      <c r="L34" s="27"/>
      <c r="M34" s="26">
        <f>'[1]II D) 6 (2)'!$D$327</f>
        <v>205</v>
      </c>
      <c r="N34" s="26"/>
      <c r="O34" s="27">
        <v>0</v>
      </c>
      <c r="P34" s="27"/>
      <c r="Q34" s="29">
        <v>3784299.08</v>
      </c>
      <c r="R34" s="29"/>
      <c r="S34" s="29">
        <v>1128708.92</v>
      </c>
      <c r="T34" s="21"/>
      <c r="U34" s="33">
        <f>Q34+S34</f>
        <v>4913008</v>
      </c>
      <c r="W34" s="33">
        <f>Q34+S34</f>
        <v>4913008</v>
      </c>
      <c r="X34" s="33"/>
    </row>
    <row r="35" spans="2:25" ht="24" customHeight="1" x14ac:dyDescent="0.25">
      <c r="B35" s="12">
        <v>10</v>
      </c>
      <c r="C35" s="13" t="s">
        <v>31</v>
      </c>
      <c r="D35" s="37" t="s">
        <v>32</v>
      </c>
      <c r="E35" s="37"/>
      <c r="F35" s="37"/>
      <c r="G35" s="38"/>
      <c r="H35" s="16"/>
      <c r="I35" s="17">
        <f>COUNT([1]!Tabla153[Número de Plazas Jornada],'[1]II D) 7 1'!Q66:Q78)</f>
        <v>47</v>
      </c>
      <c r="J35" s="18"/>
      <c r="K35" s="17">
        <v>2</v>
      </c>
      <c r="L35" s="18"/>
      <c r="M35" s="18" t="s">
        <v>33</v>
      </c>
      <c r="N35" s="18"/>
      <c r="O35" s="18" t="s">
        <v>33</v>
      </c>
      <c r="P35" s="18"/>
      <c r="Q35" s="20" t="s">
        <v>33</v>
      </c>
      <c r="R35" s="20"/>
      <c r="S35" s="20" t="s">
        <v>33</v>
      </c>
      <c r="T35" s="21"/>
      <c r="U35" s="33"/>
    </row>
    <row r="36" spans="2:25" ht="24" customHeight="1" x14ac:dyDescent="0.25">
      <c r="B36" s="12">
        <v>11</v>
      </c>
      <c r="C36" s="13" t="s">
        <v>34</v>
      </c>
      <c r="D36" s="37" t="s">
        <v>35</v>
      </c>
      <c r="E36" s="37"/>
      <c r="F36" s="37"/>
      <c r="G36" s="38"/>
      <c r="H36" s="16"/>
      <c r="I36" s="17">
        <f>COUNT([1]!Tabla16[Fecha de actualización],'[1]II D) 7 2 '!R56:R70)</f>
        <v>47</v>
      </c>
      <c r="J36" s="18"/>
      <c r="K36" s="17">
        <v>2</v>
      </c>
      <c r="L36" s="18"/>
      <c r="M36" s="18" t="s">
        <v>33</v>
      </c>
      <c r="N36" s="18"/>
      <c r="O36" s="18" t="s">
        <v>33</v>
      </c>
      <c r="P36" s="18"/>
      <c r="Q36" s="20" t="s">
        <v>33</v>
      </c>
      <c r="R36" s="20"/>
      <c r="S36" s="20" t="s">
        <v>33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36</v>
      </c>
      <c r="D37" s="37" t="s">
        <v>37</v>
      </c>
      <c r="E37" s="37"/>
      <c r="F37" s="37"/>
      <c r="G37" s="38"/>
      <c r="H37" s="16"/>
      <c r="I37" s="17">
        <f>COUNT('[1]II D) 7 3'!B10:B214)</f>
        <v>153</v>
      </c>
      <c r="J37" s="18"/>
      <c r="K37" s="26">
        <v>6</v>
      </c>
      <c r="L37" s="18"/>
      <c r="M37" s="18" t="s">
        <v>33</v>
      </c>
      <c r="N37" s="18"/>
      <c r="O37" s="18" t="s">
        <v>33</v>
      </c>
      <c r="P37" s="18"/>
      <c r="Q37" s="20" t="s">
        <v>33</v>
      </c>
      <c r="R37" s="20"/>
      <c r="S37" s="20" t="s">
        <v>33</v>
      </c>
      <c r="T37" s="21"/>
    </row>
    <row r="38" spans="2:25" ht="24" customHeight="1" x14ac:dyDescent="0.25">
      <c r="B38" s="12">
        <v>13</v>
      </c>
      <c r="C38" s="13" t="s">
        <v>38</v>
      </c>
      <c r="D38" s="37" t="s">
        <v>39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>
        <v>0</v>
      </c>
      <c r="R38" s="20"/>
      <c r="S38" s="20">
        <v>0</v>
      </c>
      <c r="T38" s="21"/>
    </row>
    <row r="39" spans="2:25" ht="40.5" customHeight="1" x14ac:dyDescent="0.25">
      <c r="B39" s="12">
        <v>14</v>
      </c>
      <c r="C39" s="13" t="s">
        <v>40</v>
      </c>
      <c r="D39" s="23" t="s">
        <v>41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>
        <v>0</v>
      </c>
      <c r="R39" s="20"/>
      <c r="S39" s="20">
        <v>0</v>
      </c>
      <c r="T39" s="21"/>
    </row>
    <row r="40" spans="2:25" ht="41.25" customHeight="1" x14ac:dyDescent="0.25">
      <c r="B40" s="12">
        <v>15</v>
      </c>
      <c r="C40" s="13" t="s">
        <v>42</v>
      </c>
      <c r="D40" s="23" t="s">
        <v>43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>
        <v>0</v>
      </c>
      <c r="R40" s="20"/>
      <c r="S40" s="20">
        <v>0</v>
      </c>
      <c r="T40" s="21"/>
    </row>
    <row r="41" spans="2:25" ht="60" customHeight="1" x14ac:dyDescent="0.25">
      <c r="B41" s="12">
        <v>16</v>
      </c>
      <c r="C41" s="13" t="s">
        <v>44</v>
      </c>
      <c r="D41" s="39" t="s">
        <v>45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>
        <v>0</v>
      </c>
      <c r="R41" s="20"/>
      <c r="S41" s="20">
        <v>0</v>
      </c>
      <c r="T41" s="21"/>
    </row>
    <row r="42" spans="2:25" ht="24" customHeight="1" x14ac:dyDescent="0.25">
      <c r="B42" s="12">
        <v>17</v>
      </c>
      <c r="C42" s="13" t="s">
        <v>46</v>
      </c>
      <c r="D42" s="39" t="s">
        <v>47</v>
      </c>
      <c r="E42" s="39"/>
      <c r="F42" s="39"/>
      <c r="G42" s="40"/>
      <c r="H42" s="25"/>
      <c r="I42" s="17">
        <v>1</v>
      </c>
      <c r="J42" s="18"/>
      <c r="K42" s="17">
        <v>1</v>
      </c>
      <c r="L42" s="18"/>
      <c r="M42" s="17">
        <v>1</v>
      </c>
      <c r="N42" s="18"/>
      <c r="O42" s="18">
        <v>1</v>
      </c>
      <c r="P42" s="18"/>
      <c r="Q42" s="20" t="s">
        <v>33</v>
      </c>
      <c r="R42" s="20"/>
      <c r="S42" s="20" t="s">
        <v>33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x14ac:dyDescent="0.25">
      <c r="C52" s="46" t="s">
        <v>48</v>
      </c>
      <c r="D52" s="47"/>
      <c r="E52" s="47"/>
      <c r="F52" s="48"/>
    </row>
    <row r="53" spans="3:6" ht="14.25" customHeight="1" x14ac:dyDescent="0.25">
      <c r="C53" s="49" t="s">
        <v>49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x14ac:dyDescent="0.25">
      <c r="C55" s="46" t="s">
        <v>50</v>
      </c>
      <c r="D55" s="47"/>
      <c r="E55" s="47"/>
      <c r="F55" s="48"/>
    </row>
    <row r="56" spans="3:6" ht="14.25" customHeight="1" x14ac:dyDescent="0.25">
      <c r="C56" s="49" t="s">
        <v>51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52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44117</v>
      </c>
      <c r="D61" s="56"/>
      <c r="E61" s="56"/>
      <c r="F61" s="57"/>
    </row>
    <row r="62" spans="3:6" ht="12" customHeight="1" x14ac:dyDescent="0.25">
      <c r="C62" s="49" t="s">
        <v>53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2020-10-29T18:40:10Z</dcterms:created>
  <dcterms:modified xsi:type="dcterms:W3CDTF">2020-10-29T18:40:29Z</dcterms:modified>
</cp:coreProperties>
</file>