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II D) 7 1" sheetId="1" r:id="rId1"/>
  </sheets>
  <externalReferences>
    <externalReference r:id="rId2"/>
    <externalReference r:id="rId3"/>
    <externalReference r:id="rId4"/>
  </externalReferences>
  <definedNames>
    <definedName name="_xlnm.Print_Area" localSheetId="0">'II D) 7 1'!$A$1:$S$140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1" l="1"/>
  <c r="R70" i="1"/>
  <c r="Q70" i="1"/>
  <c r="P70" i="1"/>
  <c r="O70" i="1"/>
  <c r="B70" i="1"/>
  <c r="R10" i="1"/>
  <c r="R60" i="1" s="1"/>
</calcChain>
</file>

<file path=xl/sharedStrings.xml><?xml version="1.0" encoding="utf-8"?>
<sst xmlns="http://schemas.openxmlformats.org/spreadsheetml/2006/main" count="300" uniqueCount="91">
  <si>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</si>
  <si>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</si>
  <si>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</si>
  <si>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</si>
  <si>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</si>
  <si>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</si>
  <si>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</si>
  <si>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</si>
  <si>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</si>
  <si>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</si>
  <si>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</si>
  <si>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</si>
  <si>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</si>
  <si>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</si>
  <si>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</si>
  <si>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</si>
  <si>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</si>
  <si>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</si>
  <si>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</si>
  <si>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</si>
  <si>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</si>
  <si>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</si>
  <si>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</si>
  <si>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</si>
  <si>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</si>
  <si>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</si>
  <si>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</si>
  <si>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</si>
  <si>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</si>
  <si>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</si>
  <si>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TÉCNICO ESPECIALISTA</t>
  </si>
  <si>
    <t>11</t>
  </si>
  <si>
    <t>1</t>
  </si>
  <si>
    <t>P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</si>
  <si>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</si>
  <si>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</si>
  <si>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</si>
  <si>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</si>
  <si>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</si>
  <si>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</si>
  <si>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</si>
  <si>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</si>
  <si>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</si>
  <si>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</si>
  <si>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</si>
  <si>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</si>
  <si>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</si>
  <si>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</si>
  <si>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</si>
  <si>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</si>
  <si>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</si>
  <si>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</si>
  <si>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</si>
  <si>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</si>
  <si>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</si>
  <si>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</si>
  <si>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</si>
  <si>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</si>
  <si>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</si>
  <si>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</si>
  <si>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</si>
  <si>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</si>
  <si>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</si>
  <si>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</si>
  <si>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</si>
  <si>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</si>
  <si>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</si>
  <si>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</si>
  <si>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</si>
  <si>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</si>
  <si>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</si>
  <si>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</si>
  <si>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</si>
  <si>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BÁSICOS</t>
  </si>
  <si>
    <t xml:space="preserve">Trimestre y año: </t>
  </si>
  <si>
    <t>Hoja 2 de 2</t>
  </si>
  <si>
    <t>CATEGORIA</t>
  </si>
  <si>
    <t>S01202</t>
  </si>
  <si>
    <t>AUXILIAR DE SERVICIOS GENERALES</t>
  </si>
  <si>
    <t>04</t>
  </si>
  <si>
    <t>T05801</t>
  </si>
  <si>
    <t>TÉCNICO BIBLIOTECARIO</t>
  </si>
  <si>
    <t>T08201</t>
  </si>
  <si>
    <t>TÉCNICO EN GRAFICACIÓN</t>
  </si>
  <si>
    <t>08</t>
  </si>
  <si>
    <t>T03801</t>
  </si>
  <si>
    <t xml:space="preserve">TÉCNICO EN CONTABILIDAD                             </t>
  </si>
  <si>
    <t>8210.94</t>
  </si>
  <si>
    <t>TOTAL</t>
  </si>
  <si>
    <t>Total Autorizado: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</si>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</sst>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0" borderId="0" xfId="0" applyFont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/>
    <xf numFmtId="0" fontId="9" fillId="0" borderId="9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/>
    <xf numFmtId="2" fontId="5" fillId="0" borderId="9" xfId="0" applyNumberFormat="1" applyFont="1" applyBorder="1"/>
    <xf numFmtId="0" fontId="5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/>
    </xf>
    <xf numFmtId="0" fontId="11" fillId="0" borderId="4" xfId="0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164" fontId="4" fillId="0" borderId="0" xfId="1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0" fontId="5" fillId="0" borderId="3" xfId="0" applyFont="1" applyBorder="1"/>
    <xf numFmtId="0" fontId="8" fillId="0" borderId="4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5" xfId="2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3" fillId="0" borderId="7" xfId="0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/>
    <xf numFmtId="0" fontId="8" fillId="0" borderId="0" xfId="0" applyFont="1"/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8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61058</xdr:rowOff>
    </xdr:from>
    <xdr:to>
      <xdr:col>3</xdr:col>
      <xdr:colOff>1448387</xdr:colOff>
      <xdr:row>7</xdr:row>
      <xdr:rowOff>43962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61058"/>
          <a:ext cx="4372562" cy="1316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32971</xdr:colOff>
      <xdr:row>51</xdr:row>
      <xdr:rowOff>105019</xdr:rowOff>
    </xdr:from>
    <xdr:ext cx="4261805" cy="1257789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621" y="20755219"/>
          <a:ext cx="4261805" cy="1257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485591</xdr:colOff>
      <xdr:row>115</xdr:row>
      <xdr:rowOff>37353</xdr:rowOff>
    </xdr:from>
    <xdr:to>
      <xdr:col>4</xdr:col>
      <xdr:colOff>2988235</xdr:colOff>
      <xdr:row>136</xdr:row>
      <xdr:rowOff>37353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241" y="36984828"/>
          <a:ext cx="6912719" cy="400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225\c13_10_1t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F/2017/SEGUNDO%20TRIMESTRE/catalogos/ANP/C13T22017ANP001V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1"/>
      <sheetName val="II D) 7 1 ok"/>
      <sheetName val="c13_10_1t2017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P"/>
    </sheetNames>
    <sheetDataSet>
      <sheetData sheetId="0">
        <row r="3">
          <cell r="T3">
            <v>52825.5</v>
          </cell>
        </row>
        <row r="4">
          <cell r="T4">
            <v>49418.950000000004</v>
          </cell>
        </row>
        <row r="5">
          <cell r="T5">
            <v>28239.4</v>
          </cell>
        </row>
        <row r="6">
          <cell r="T6">
            <v>23760</v>
          </cell>
        </row>
        <row r="7">
          <cell r="T7">
            <v>7510.8</v>
          </cell>
        </row>
        <row r="8">
          <cell r="T8">
            <v>15021.6</v>
          </cell>
        </row>
        <row r="9">
          <cell r="T9">
            <v>19243.8</v>
          </cell>
        </row>
        <row r="10">
          <cell r="T10">
            <v>30521.800000000003</v>
          </cell>
        </row>
        <row r="11">
          <cell r="T11">
            <v>18661.2</v>
          </cell>
        </row>
        <row r="12">
          <cell r="T12">
            <v>23473.600000000002</v>
          </cell>
        </row>
        <row r="13">
          <cell r="T13">
            <v>41054.75</v>
          </cell>
        </row>
        <row r="14">
          <cell r="T14">
            <v>16421.900000000001</v>
          </cell>
        </row>
        <row r="15">
          <cell r="T15">
            <v>15493.1</v>
          </cell>
        </row>
        <row r="16">
          <cell r="T16">
            <v>16421.900000000001</v>
          </cell>
        </row>
        <row r="17">
          <cell r="T17">
            <v>16421.900000000001</v>
          </cell>
        </row>
        <row r="18">
          <cell r="T18">
            <v>29043.4</v>
          </cell>
        </row>
        <row r="19">
          <cell r="T19">
            <v>58086.8</v>
          </cell>
        </row>
        <row r="20">
          <cell r="T20">
            <v>27399</v>
          </cell>
        </row>
        <row r="21">
          <cell r="T21">
            <v>13699.5</v>
          </cell>
        </row>
        <row r="22">
          <cell r="T22">
            <v>12965.45</v>
          </cell>
        </row>
        <row r="23">
          <cell r="T23">
            <v>403033.5</v>
          </cell>
        </row>
        <row r="24">
          <cell r="T24">
            <v>111953.75</v>
          </cell>
        </row>
        <row r="25">
          <cell r="T25">
            <v>147866.25</v>
          </cell>
        </row>
        <row r="26">
          <cell r="T26">
            <v>21123.75</v>
          </cell>
        </row>
        <row r="27">
          <cell r="T27">
            <v>39984</v>
          </cell>
        </row>
        <row r="28">
          <cell r="T28">
            <v>39984</v>
          </cell>
        </row>
        <row r="29">
          <cell r="T29">
            <v>28239.4</v>
          </cell>
        </row>
        <row r="30">
          <cell r="T30">
            <v>44061.599999999999</v>
          </cell>
        </row>
        <row r="31">
          <cell r="T31">
            <v>22891.35</v>
          </cell>
        </row>
        <row r="32">
          <cell r="T32">
            <v>15260.9</v>
          </cell>
        </row>
        <row r="33">
          <cell r="T33">
            <v>43542.8</v>
          </cell>
        </row>
        <row r="34">
          <cell r="T34">
            <v>18661.2</v>
          </cell>
        </row>
        <row r="35">
          <cell r="T35">
            <v>41078.800000000003</v>
          </cell>
        </row>
        <row r="36">
          <cell r="T36">
            <v>5868.4000000000005</v>
          </cell>
        </row>
        <row r="37">
          <cell r="T37">
            <v>101679</v>
          </cell>
        </row>
        <row r="38">
          <cell r="T38">
            <v>29374.400000000001</v>
          </cell>
        </row>
        <row r="39">
          <cell r="T39">
            <v>7918.4500000000007</v>
          </cell>
        </row>
        <row r="40">
          <cell r="T40">
            <v>8210.94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53" displayName="Tabla153" ref="B16:S49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4"/>
  <sheetViews>
    <sheetView showGridLines="0" tabSelected="1" view="pageBreakPreview" topLeftCell="A95" zoomScale="51" zoomScaleNormal="37" zoomScaleSheetLayoutView="51" zoomScalePageLayoutView="34" workbookViewId="0">
      <selection activeCell="G17" sqref="G17:G49"/>
    </sheetView>
  </sheetViews>
  <sheetFormatPr baseColWidth="10" defaultRowHeight="15" x14ac:dyDescent="0.25"/>
  <cols>
    <col min="1" max="1" width="3.7109375" customWidth="1"/>
    <col min="2" max="2" width="22.28515625" customWidth="1"/>
    <col min="3" max="3" width="21.42578125" customWidth="1"/>
    <col min="4" max="4" width="22.42578125" customWidth="1"/>
    <col min="5" max="5" width="92.42578125" customWidth="1"/>
    <col min="6" max="6" width="32.85546875" customWidth="1"/>
    <col min="7" max="7" width="30" customWidth="1"/>
    <col min="8" max="8" width="23.7109375" customWidth="1"/>
    <col min="9" max="9" width="24" customWidth="1"/>
    <col min="10" max="10" width="65.28515625" customWidth="1"/>
    <col min="11" max="11" width="26" customWidth="1"/>
    <col min="12" max="12" width="16.85546875" customWidth="1"/>
    <col min="13" max="13" width="15.7109375" customWidth="1"/>
    <col min="14" max="14" width="29.28515625" style="1" customWidth="1"/>
    <col min="15" max="15" width="27.42578125" customWidth="1"/>
    <col min="16" max="16" width="19.7109375" customWidth="1"/>
    <col min="17" max="17" width="18.7109375" customWidth="1"/>
    <col min="18" max="18" width="20.5703125" customWidth="1"/>
    <col min="19" max="19" width="29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s="8" customFormat="1" ht="31.5" x14ac:dyDescent="0.5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5" t="s">
        <v>1</v>
      </c>
      <c r="R9" s="6" t="s">
        <v>2</v>
      </c>
      <c r="S9" s="7"/>
    </row>
    <row r="10" spans="2:19" s="8" customFormat="1" ht="31.5" x14ac:dyDescent="0.5">
      <c r="B10" s="9" t="s">
        <v>3</v>
      </c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2"/>
      <c r="O10" s="13"/>
      <c r="P10" s="14"/>
      <c r="Q10" s="15" t="s">
        <v>4</v>
      </c>
      <c r="R10" s="16" t="str">
        <f>'[1]Caratula Resumen'!E18</f>
        <v>2do. Trimestre 2017</v>
      </c>
      <c r="S10" s="17"/>
    </row>
    <row r="11" spans="2:19" s="8" customFormat="1" ht="31.5" x14ac:dyDescent="0.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/>
      <c r="P11" s="19"/>
      <c r="Q11" s="19"/>
      <c r="R11" s="19"/>
      <c r="S11" s="21" t="s">
        <v>5</v>
      </c>
    </row>
    <row r="12" spans="2:19" ht="5.0999999999999996" customHeight="1" x14ac:dyDescent="0.25"/>
    <row r="13" spans="2:19" s="24" customFormat="1" ht="60" customHeight="1" x14ac:dyDescent="0.35">
      <c r="B13" s="22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2" t="s">
        <v>11</v>
      </c>
      <c r="H13" s="23" t="s">
        <v>12</v>
      </c>
      <c r="I13" s="23"/>
      <c r="J13" s="23"/>
      <c r="K13" s="22" t="s">
        <v>13</v>
      </c>
      <c r="L13" s="22" t="s">
        <v>14</v>
      </c>
      <c r="M13" s="22" t="s">
        <v>15</v>
      </c>
      <c r="N13" s="22" t="s">
        <v>16</v>
      </c>
      <c r="O13" s="22" t="s">
        <v>17</v>
      </c>
      <c r="P13" s="22" t="s">
        <v>18</v>
      </c>
      <c r="Q13" s="22" t="s">
        <v>19</v>
      </c>
      <c r="R13" s="22" t="s">
        <v>20</v>
      </c>
      <c r="S13" s="22" t="s">
        <v>21</v>
      </c>
    </row>
    <row r="14" spans="2:19" s="24" customFormat="1" ht="75" customHeight="1" x14ac:dyDescent="0.35">
      <c r="B14" s="22"/>
      <c r="C14" s="22"/>
      <c r="D14" s="22"/>
      <c r="E14" s="22"/>
      <c r="F14" s="22"/>
      <c r="G14" s="22"/>
      <c r="H14" s="25" t="s">
        <v>22</v>
      </c>
      <c r="I14" s="25" t="s">
        <v>23</v>
      </c>
      <c r="J14" s="26" t="s">
        <v>24</v>
      </c>
      <c r="K14" s="22"/>
      <c r="L14" s="22"/>
      <c r="M14" s="22"/>
      <c r="N14" s="22"/>
      <c r="O14" s="22"/>
      <c r="P14" s="22"/>
      <c r="Q14" s="22"/>
      <c r="R14" s="22"/>
      <c r="S14" s="22"/>
    </row>
    <row r="15" spans="2:19" ht="5.0999999999999996" customHeight="1" x14ac:dyDescent="0.25"/>
    <row r="16" spans="2:19" ht="30" hidden="1" x14ac:dyDescent="0.25">
      <c r="B16" s="27" t="s">
        <v>25</v>
      </c>
      <c r="C16" s="27" t="s">
        <v>26</v>
      </c>
      <c r="D16" s="27" t="s">
        <v>8</v>
      </c>
      <c r="E16" s="27" t="s">
        <v>9</v>
      </c>
      <c r="F16" s="28" t="s">
        <v>10</v>
      </c>
      <c r="G16" s="28" t="s">
        <v>27</v>
      </c>
      <c r="H16" s="29" t="s">
        <v>22</v>
      </c>
      <c r="I16" s="29" t="s">
        <v>23</v>
      </c>
      <c r="J16" s="30" t="s">
        <v>24</v>
      </c>
      <c r="K16" s="28" t="s">
        <v>13</v>
      </c>
      <c r="L16" s="28" t="s">
        <v>14</v>
      </c>
      <c r="M16" s="28" t="s">
        <v>15</v>
      </c>
      <c r="N16" s="31" t="s">
        <v>16</v>
      </c>
      <c r="O16" s="28" t="s">
        <v>17</v>
      </c>
      <c r="P16" s="28" t="s">
        <v>18</v>
      </c>
      <c r="Q16" s="28" t="s">
        <v>19</v>
      </c>
      <c r="R16" s="28" t="s">
        <v>20</v>
      </c>
      <c r="S16" s="28" t="s">
        <v>21</v>
      </c>
    </row>
    <row r="17" spans="2:19" s="38" customFormat="1" ht="37.9" customHeight="1" x14ac:dyDescent="0.25">
      <c r="B17" s="32">
        <v>2</v>
      </c>
      <c r="C17" s="33">
        <v>21</v>
      </c>
      <c r="D17" s="33">
        <v>20</v>
      </c>
      <c r="E17" s="34" t="s">
        <v>28</v>
      </c>
      <c r="F17" s="35">
        <v>2</v>
      </c>
      <c r="G17" s="35">
        <v>11301</v>
      </c>
      <c r="H17" s="35">
        <v>2</v>
      </c>
      <c r="I17" s="35" t="s">
        <v>29</v>
      </c>
      <c r="J17" s="36" t="s">
        <v>30</v>
      </c>
      <c r="K17" s="37">
        <v>2</v>
      </c>
      <c r="L17" s="35" t="s">
        <v>31</v>
      </c>
      <c r="M17" s="35" t="s">
        <v>32</v>
      </c>
      <c r="N17" s="38" t="s">
        <v>33</v>
      </c>
      <c r="O17" s="39">
        <v>8804.25</v>
      </c>
      <c r="P17" s="40">
        <v>0</v>
      </c>
      <c r="Q17" s="35">
        <v>6</v>
      </c>
      <c r="R17" s="38">
        <v>0</v>
      </c>
      <c r="S17" s="39">
        <v>52825.5</v>
      </c>
    </row>
    <row r="18" spans="2:19" s="38" customFormat="1" ht="37.9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1</v>
      </c>
      <c r="G18" s="35">
        <v>11301</v>
      </c>
      <c r="H18" s="35">
        <v>2</v>
      </c>
      <c r="I18" s="35" t="s">
        <v>34</v>
      </c>
      <c r="J18" s="36" t="s">
        <v>35</v>
      </c>
      <c r="K18" s="37">
        <v>2</v>
      </c>
      <c r="L18" s="35" t="s">
        <v>36</v>
      </c>
      <c r="M18" s="35" t="s">
        <v>32</v>
      </c>
      <c r="N18" s="38" t="s">
        <v>33</v>
      </c>
      <c r="O18" s="39">
        <v>7059.85</v>
      </c>
      <c r="P18" s="40">
        <v>0</v>
      </c>
      <c r="Q18" s="35">
        <v>7</v>
      </c>
      <c r="R18" s="38">
        <v>0</v>
      </c>
      <c r="S18" s="39">
        <v>49418.950000000004</v>
      </c>
    </row>
    <row r="19" spans="2:19" s="38" customFormat="1" ht="37.9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2</v>
      </c>
      <c r="G19" s="35">
        <v>11301</v>
      </c>
      <c r="H19" s="35">
        <v>2</v>
      </c>
      <c r="I19" s="35" t="s">
        <v>34</v>
      </c>
      <c r="J19" s="36" t="s">
        <v>35</v>
      </c>
      <c r="K19" s="37">
        <v>2</v>
      </c>
      <c r="L19" s="35" t="s">
        <v>36</v>
      </c>
      <c r="M19" s="35" t="s">
        <v>32</v>
      </c>
      <c r="N19" s="38" t="s">
        <v>33</v>
      </c>
      <c r="O19" s="39">
        <v>7059.85</v>
      </c>
      <c r="P19" s="40">
        <v>0</v>
      </c>
      <c r="Q19" s="35">
        <v>4</v>
      </c>
      <c r="R19" s="38">
        <v>0</v>
      </c>
      <c r="S19" s="39">
        <v>28239.4</v>
      </c>
    </row>
    <row r="20" spans="2:19" s="38" customFormat="1" ht="37.9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1</v>
      </c>
      <c r="G20" s="35">
        <v>11301</v>
      </c>
      <c r="H20" s="35">
        <v>5</v>
      </c>
      <c r="I20" s="35" t="s">
        <v>37</v>
      </c>
      <c r="J20" s="36" t="s">
        <v>38</v>
      </c>
      <c r="K20" s="37">
        <v>2</v>
      </c>
      <c r="L20" s="35" t="s">
        <v>39</v>
      </c>
      <c r="M20" s="35" t="s">
        <v>32</v>
      </c>
      <c r="N20" s="38" t="s">
        <v>33</v>
      </c>
      <c r="O20" s="39">
        <v>7920</v>
      </c>
      <c r="P20" s="40">
        <v>0</v>
      </c>
      <c r="Q20" s="35">
        <v>3</v>
      </c>
      <c r="R20" s="38">
        <v>0</v>
      </c>
      <c r="S20" s="39">
        <v>23760</v>
      </c>
    </row>
    <row r="21" spans="2:19" s="38" customFormat="1" ht="37.9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5</v>
      </c>
      <c r="I21" s="35" t="s">
        <v>40</v>
      </c>
      <c r="J21" s="36" t="s">
        <v>41</v>
      </c>
      <c r="K21" s="37">
        <v>2</v>
      </c>
      <c r="L21" s="35" t="s">
        <v>42</v>
      </c>
      <c r="M21" s="35" t="s">
        <v>32</v>
      </c>
      <c r="N21" s="38" t="s">
        <v>33</v>
      </c>
      <c r="O21" s="39">
        <v>7510.8</v>
      </c>
      <c r="P21" s="40">
        <v>0</v>
      </c>
      <c r="Q21" s="35">
        <v>1</v>
      </c>
      <c r="R21" s="38">
        <v>0</v>
      </c>
      <c r="S21" s="39">
        <v>7510.8</v>
      </c>
    </row>
    <row r="22" spans="2:19" s="38" customFormat="1" ht="37.9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2</v>
      </c>
      <c r="G22" s="35">
        <v>11301</v>
      </c>
      <c r="H22" s="35">
        <v>5</v>
      </c>
      <c r="I22" s="35" t="s">
        <v>40</v>
      </c>
      <c r="J22" s="36" t="s">
        <v>41</v>
      </c>
      <c r="K22" s="37">
        <v>2</v>
      </c>
      <c r="L22" s="35" t="s">
        <v>42</v>
      </c>
      <c r="M22" s="35" t="s">
        <v>32</v>
      </c>
      <c r="N22" s="38" t="s">
        <v>33</v>
      </c>
      <c r="O22" s="39">
        <v>7510.8</v>
      </c>
      <c r="P22" s="40">
        <v>0</v>
      </c>
      <c r="Q22" s="35">
        <v>2</v>
      </c>
      <c r="R22" s="38">
        <v>0</v>
      </c>
      <c r="S22" s="39">
        <v>15021.6</v>
      </c>
    </row>
    <row r="23" spans="2:19" s="38" customFormat="1" ht="37.9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1</v>
      </c>
      <c r="G23" s="35">
        <v>11301</v>
      </c>
      <c r="H23" s="35">
        <v>5</v>
      </c>
      <c r="I23" s="35" t="s">
        <v>43</v>
      </c>
      <c r="J23" s="36" t="s">
        <v>44</v>
      </c>
      <c r="K23" s="37">
        <v>2</v>
      </c>
      <c r="L23" s="35" t="s">
        <v>45</v>
      </c>
      <c r="M23" s="35" t="s">
        <v>32</v>
      </c>
      <c r="N23" s="38" t="s">
        <v>33</v>
      </c>
      <c r="O23" s="39">
        <v>6414.6</v>
      </c>
      <c r="P23" s="40">
        <v>0</v>
      </c>
      <c r="Q23" s="35">
        <v>3</v>
      </c>
      <c r="R23" s="38">
        <v>0</v>
      </c>
      <c r="S23" s="39">
        <v>19243.8</v>
      </c>
    </row>
    <row r="24" spans="2:19" s="38" customFormat="1" ht="37.9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2</v>
      </c>
      <c r="I24" s="35" t="s">
        <v>46</v>
      </c>
      <c r="J24" s="36" t="s">
        <v>47</v>
      </c>
      <c r="K24" s="37">
        <v>2</v>
      </c>
      <c r="L24" s="35" t="s">
        <v>48</v>
      </c>
      <c r="M24" s="35" t="s">
        <v>32</v>
      </c>
      <c r="N24" s="38" t="s">
        <v>33</v>
      </c>
      <c r="O24" s="39">
        <v>7630.4500000000007</v>
      </c>
      <c r="P24" s="40">
        <v>0</v>
      </c>
      <c r="Q24" s="35">
        <v>4</v>
      </c>
      <c r="R24" s="38">
        <v>0</v>
      </c>
      <c r="S24" s="39">
        <v>30521.800000000003</v>
      </c>
    </row>
    <row r="25" spans="2:19" s="38" customFormat="1" ht="37.9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49</v>
      </c>
      <c r="J25" s="36" t="s">
        <v>50</v>
      </c>
      <c r="K25" s="37">
        <v>2</v>
      </c>
      <c r="L25" s="35" t="s">
        <v>51</v>
      </c>
      <c r="M25" s="35" t="s">
        <v>32</v>
      </c>
      <c r="N25" s="38" t="s">
        <v>33</v>
      </c>
      <c r="O25" s="39">
        <v>6220.4000000000005</v>
      </c>
      <c r="P25" s="40">
        <v>0</v>
      </c>
      <c r="Q25" s="35">
        <v>3</v>
      </c>
      <c r="R25" s="38">
        <v>0</v>
      </c>
      <c r="S25" s="39">
        <v>18661.2</v>
      </c>
    </row>
    <row r="26" spans="2:19" s="38" customFormat="1" ht="37.9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49</v>
      </c>
      <c r="J26" s="36" t="s">
        <v>50</v>
      </c>
      <c r="K26" s="37">
        <v>2</v>
      </c>
      <c r="L26" s="35" t="s">
        <v>51</v>
      </c>
      <c r="M26" s="35" t="s">
        <v>52</v>
      </c>
      <c r="N26" s="38" t="s">
        <v>33</v>
      </c>
      <c r="O26" s="39">
        <v>5868.4000000000005</v>
      </c>
      <c r="P26" s="40">
        <v>0</v>
      </c>
      <c r="Q26" s="35">
        <v>4</v>
      </c>
      <c r="R26" s="38">
        <v>0</v>
      </c>
      <c r="S26" s="39">
        <v>23473.600000000002</v>
      </c>
    </row>
    <row r="27" spans="2:19" s="38" customFormat="1" ht="37.9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53</v>
      </c>
      <c r="J27" s="36" t="s">
        <v>54</v>
      </c>
      <c r="K27" s="37">
        <v>2</v>
      </c>
      <c r="L27" s="35" t="s">
        <v>55</v>
      </c>
      <c r="M27" s="35" t="s">
        <v>32</v>
      </c>
      <c r="N27" s="38" t="s">
        <v>33</v>
      </c>
      <c r="O27" s="39">
        <v>8210.9500000000007</v>
      </c>
      <c r="P27" s="40">
        <v>0</v>
      </c>
      <c r="Q27" s="35">
        <v>5</v>
      </c>
      <c r="R27" s="38">
        <v>0</v>
      </c>
      <c r="S27" s="39">
        <v>41054.75</v>
      </c>
    </row>
    <row r="28" spans="2:19" s="38" customFormat="1" ht="37.9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2</v>
      </c>
      <c r="G28" s="35">
        <v>11301</v>
      </c>
      <c r="H28" s="35">
        <v>2</v>
      </c>
      <c r="I28" s="35" t="s">
        <v>53</v>
      </c>
      <c r="J28" s="36" t="s">
        <v>54</v>
      </c>
      <c r="K28" s="37">
        <v>2</v>
      </c>
      <c r="L28" s="35" t="s">
        <v>55</v>
      </c>
      <c r="M28" s="35" t="s">
        <v>32</v>
      </c>
      <c r="N28" s="38" t="s">
        <v>33</v>
      </c>
      <c r="O28" s="39">
        <v>8210.9500000000007</v>
      </c>
      <c r="P28" s="40">
        <v>0</v>
      </c>
      <c r="Q28" s="35">
        <v>2</v>
      </c>
      <c r="R28" s="38">
        <v>0</v>
      </c>
      <c r="S28" s="39">
        <v>16421.900000000001</v>
      </c>
    </row>
    <row r="29" spans="2:19" s="38" customFormat="1" ht="37.9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2</v>
      </c>
      <c r="G29" s="35">
        <v>11301</v>
      </c>
      <c r="H29" s="35">
        <v>2</v>
      </c>
      <c r="I29" s="35" t="s">
        <v>53</v>
      </c>
      <c r="J29" s="36" t="s">
        <v>54</v>
      </c>
      <c r="K29" s="37">
        <v>2</v>
      </c>
      <c r="L29" s="35" t="s">
        <v>55</v>
      </c>
      <c r="M29" s="35" t="s">
        <v>52</v>
      </c>
      <c r="N29" s="38" t="s">
        <v>33</v>
      </c>
      <c r="O29" s="39">
        <v>7746.55</v>
      </c>
      <c r="P29" s="40">
        <v>0</v>
      </c>
      <c r="Q29" s="35">
        <v>2</v>
      </c>
      <c r="R29" s="38">
        <v>0</v>
      </c>
      <c r="S29" s="39">
        <v>15493.1</v>
      </c>
    </row>
    <row r="30" spans="2:19" s="38" customFormat="1" ht="37.9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1</v>
      </c>
      <c r="G30" s="35">
        <v>11301</v>
      </c>
      <c r="H30" s="35">
        <v>2</v>
      </c>
      <c r="I30" s="35" t="s">
        <v>56</v>
      </c>
      <c r="J30" s="36" t="s">
        <v>57</v>
      </c>
      <c r="K30" s="37">
        <v>2</v>
      </c>
      <c r="L30" s="35" t="s">
        <v>55</v>
      </c>
      <c r="M30" s="35" t="s">
        <v>32</v>
      </c>
      <c r="N30" s="38" t="s">
        <v>33</v>
      </c>
      <c r="O30" s="39">
        <v>8210.9500000000007</v>
      </c>
      <c r="P30" s="40">
        <v>0</v>
      </c>
      <c r="Q30" s="35">
        <v>2</v>
      </c>
      <c r="R30" s="38">
        <v>0</v>
      </c>
      <c r="S30" s="39">
        <v>16421.900000000001</v>
      </c>
    </row>
    <row r="31" spans="2:19" s="38" customFormat="1" ht="37.9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2</v>
      </c>
      <c r="G31" s="35">
        <v>11301</v>
      </c>
      <c r="H31" s="35">
        <v>2</v>
      </c>
      <c r="I31" s="35" t="s">
        <v>56</v>
      </c>
      <c r="J31" s="36" t="s">
        <v>57</v>
      </c>
      <c r="K31" s="37">
        <v>2</v>
      </c>
      <c r="L31" s="35" t="s">
        <v>55</v>
      </c>
      <c r="M31" s="35" t="s">
        <v>32</v>
      </c>
      <c r="N31" s="38" t="s">
        <v>33</v>
      </c>
      <c r="O31" s="39">
        <v>8210.9500000000007</v>
      </c>
      <c r="P31" s="40">
        <v>0</v>
      </c>
      <c r="Q31" s="35">
        <v>2</v>
      </c>
      <c r="R31" s="38">
        <v>0</v>
      </c>
      <c r="S31" s="39">
        <v>16421.900000000001</v>
      </c>
    </row>
    <row r="32" spans="2:19" s="38" customFormat="1" ht="37.9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1</v>
      </c>
      <c r="G32" s="35">
        <v>11301</v>
      </c>
      <c r="H32" s="35">
        <v>2</v>
      </c>
      <c r="I32" s="35" t="s">
        <v>58</v>
      </c>
      <c r="J32" s="36" t="s">
        <v>59</v>
      </c>
      <c r="K32" s="37">
        <v>2</v>
      </c>
      <c r="L32" s="35" t="s">
        <v>60</v>
      </c>
      <c r="M32" s="35" t="s">
        <v>32</v>
      </c>
      <c r="N32" s="38" t="s">
        <v>33</v>
      </c>
      <c r="O32" s="39">
        <v>14521.7</v>
      </c>
      <c r="P32" s="40">
        <v>0</v>
      </c>
      <c r="Q32" s="35">
        <v>2</v>
      </c>
      <c r="R32" s="38">
        <v>0</v>
      </c>
      <c r="S32" s="39">
        <v>29043.4</v>
      </c>
    </row>
    <row r="33" spans="2:19" s="38" customFormat="1" ht="37.9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2</v>
      </c>
      <c r="G33" s="35">
        <v>11301</v>
      </c>
      <c r="H33" s="35">
        <v>2</v>
      </c>
      <c r="I33" s="35" t="s">
        <v>58</v>
      </c>
      <c r="J33" s="36" t="s">
        <v>59</v>
      </c>
      <c r="K33" s="37">
        <v>2</v>
      </c>
      <c r="L33" s="35" t="s">
        <v>60</v>
      </c>
      <c r="M33" s="35" t="s">
        <v>32</v>
      </c>
      <c r="N33" s="38" t="s">
        <v>33</v>
      </c>
      <c r="O33" s="39">
        <v>14521.7</v>
      </c>
      <c r="P33" s="40">
        <v>0</v>
      </c>
      <c r="Q33" s="35">
        <v>4</v>
      </c>
      <c r="R33" s="38">
        <v>0</v>
      </c>
      <c r="S33" s="39">
        <v>58086.8</v>
      </c>
    </row>
    <row r="34" spans="2:19" s="38" customFormat="1" ht="37.9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1</v>
      </c>
      <c r="G34" s="35">
        <v>11301</v>
      </c>
      <c r="H34" s="35">
        <v>2</v>
      </c>
      <c r="I34" s="35" t="s">
        <v>58</v>
      </c>
      <c r="J34" s="36" t="s">
        <v>59</v>
      </c>
      <c r="K34" s="37">
        <v>2</v>
      </c>
      <c r="L34" s="35" t="s">
        <v>60</v>
      </c>
      <c r="M34" s="35" t="s">
        <v>52</v>
      </c>
      <c r="N34" s="38" t="s">
        <v>33</v>
      </c>
      <c r="O34" s="39">
        <v>13699.5</v>
      </c>
      <c r="P34" s="40">
        <v>0</v>
      </c>
      <c r="Q34" s="35">
        <v>2</v>
      </c>
      <c r="R34" s="38">
        <v>0</v>
      </c>
      <c r="S34" s="39">
        <v>27399</v>
      </c>
    </row>
    <row r="35" spans="2:19" s="38" customFormat="1" ht="37.9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2</v>
      </c>
      <c r="G35" s="35">
        <v>11301</v>
      </c>
      <c r="H35" s="35">
        <v>2</v>
      </c>
      <c r="I35" s="35" t="s">
        <v>58</v>
      </c>
      <c r="J35" s="36" t="s">
        <v>59</v>
      </c>
      <c r="K35" s="37">
        <v>2</v>
      </c>
      <c r="L35" s="35" t="s">
        <v>60</v>
      </c>
      <c r="M35" s="35" t="s">
        <v>52</v>
      </c>
      <c r="N35" s="38" t="s">
        <v>33</v>
      </c>
      <c r="O35" s="39">
        <v>13699.5</v>
      </c>
      <c r="P35" s="40">
        <v>0</v>
      </c>
      <c r="Q35" s="35">
        <v>1</v>
      </c>
      <c r="R35" s="38">
        <v>0</v>
      </c>
      <c r="S35" s="39">
        <v>13699.5</v>
      </c>
    </row>
    <row r="36" spans="2:19" s="38" customFormat="1" ht="37.9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2</v>
      </c>
      <c r="G36" s="35">
        <v>11301</v>
      </c>
      <c r="H36" s="35">
        <v>2</v>
      </c>
      <c r="I36" s="35" t="s">
        <v>58</v>
      </c>
      <c r="J36" s="36" t="s">
        <v>59</v>
      </c>
      <c r="K36" s="37">
        <v>2</v>
      </c>
      <c r="L36" s="35" t="s">
        <v>60</v>
      </c>
      <c r="M36" s="35" t="s">
        <v>61</v>
      </c>
      <c r="N36" s="38" t="s">
        <v>33</v>
      </c>
      <c r="O36" s="39">
        <v>12965.45</v>
      </c>
      <c r="P36" s="40">
        <v>0</v>
      </c>
      <c r="Q36" s="35">
        <v>1</v>
      </c>
      <c r="R36" s="38">
        <v>0</v>
      </c>
      <c r="S36" s="39">
        <v>12965.45</v>
      </c>
    </row>
    <row r="37" spans="2:19" s="38" customFormat="1" ht="37.9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1</v>
      </c>
      <c r="G37" s="35">
        <v>11301</v>
      </c>
      <c r="H37" s="35">
        <v>2</v>
      </c>
      <c r="I37" s="35" t="s">
        <v>62</v>
      </c>
      <c r="J37" s="36" t="s">
        <v>63</v>
      </c>
      <c r="K37" s="37">
        <v>2</v>
      </c>
      <c r="L37" s="35" t="s">
        <v>64</v>
      </c>
      <c r="M37" s="35" t="s">
        <v>32</v>
      </c>
      <c r="N37" s="38" t="s">
        <v>33</v>
      </c>
      <c r="O37" s="39">
        <v>22390.75</v>
      </c>
      <c r="P37" s="40">
        <v>0</v>
      </c>
      <c r="Q37" s="35">
        <v>18</v>
      </c>
      <c r="R37" s="38">
        <v>0</v>
      </c>
      <c r="S37" s="39">
        <v>403033.5</v>
      </c>
    </row>
    <row r="38" spans="2:19" s="38" customFormat="1" ht="37.9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2</v>
      </c>
      <c r="G38" s="35">
        <v>11301</v>
      </c>
      <c r="H38" s="35">
        <v>2</v>
      </c>
      <c r="I38" s="35" t="s">
        <v>62</v>
      </c>
      <c r="J38" s="36" t="s">
        <v>63</v>
      </c>
      <c r="K38" s="37">
        <v>2</v>
      </c>
      <c r="L38" s="35" t="s">
        <v>64</v>
      </c>
      <c r="M38" s="35" t="s">
        <v>32</v>
      </c>
      <c r="N38" s="38" t="s">
        <v>33</v>
      </c>
      <c r="O38" s="39">
        <v>22390.75</v>
      </c>
      <c r="P38" s="40">
        <v>0</v>
      </c>
      <c r="Q38" s="35">
        <v>5</v>
      </c>
      <c r="R38" s="38">
        <v>0</v>
      </c>
      <c r="S38" s="39">
        <v>111953.75</v>
      </c>
    </row>
    <row r="39" spans="2:19" s="38" customFormat="1" ht="37.9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1</v>
      </c>
      <c r="G39" s="35">
        <v>11301</v>
      </c>
      <c r="H39" s="35">
        <v>2</v>
      </c>
      <c r="I39" s="35" t="s">
        <v>62</v>
      </c>
      <c r="J39" s="36" t="s">
        <v>63</v>
      </c>
      <c r="K39" s="37">
        <v>2</v>
      </c>
      <c r="L39" s="35" t="s">
        <v>64</v>
      </c>
      <c r="M39" s="35" t="s">
        <v>52</v>
      </c>
      <c r="N39" s="38" t="s">
        <v>33</v>
      </c>
      <c r="O39" s="39">
        <v>21123.75</v>
      </c>
      <c r="P39" s="40">
        <v>0</v>
      </c>
      <c r="Q39" s="35">
        <v>7</v>
      </c>
      <c r="R39" s="38">
        <v>0</v>
      </c>
      <c r="S39" s="39">
        <v>147866.25</v>
      </c>
    </row>
    <row r="40" spans="2:19" s="38" customFormat="1" ht="37.9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2</v>
      </c>
      <c r="G40" s="35">
        <v>11301</v>
      </c>
      <c r="H40" s="35">
        <v>2</v>
      </c>
      <c r="I40" s="35" t="s">
        <v>62</v>
      </c>
      <c r="J40" s="36" t="s">
        <v>63</v>
      </c>
      <c r="K40" s="37">
        <v>2</v>
      </c>
      <c r="L40" s="35" t="s">
        <v>64</v>
      </c>
      <c r="M40" s="35" t="s">
        <v>52</v>
      </c>
      <c r="N40" s="38" t="s">
        <v>33</v>
      </c>
      <c r="O40" s="39">
        <v>21123.75</v>
      </c>
      <c r="P40" s="40">
        <v>0</v>
      </c>
      <c r="Q40" s="35">
        <v>1</v>
      </c>
      <c r="R40" s="38">
        <v>0</v>
      </c>
      <c r="S40" s="39">
        <v>21123.75</v>
      </c>
    </row>
    <row r="41" spans="2:19" s="38" customFormat="1" ht="37.9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1</v>
      </c>
      <c r="G41" s="35">
        <v>11301</v>
      </c>
      <c r="H41" s="35">
        <v>2</v>
      </c>
      <c r="I41" s="35" t="s">
        <v>62</v>
      </c>
      <c r="J41" s="36" t="s">
        <v>63</v>
      </c>
      <c r="K41" s="37">
        <v>2</v>
      </c>
      <c r="L41" s="35" t="s">
        <v>64</v>
      </c>
      <c r="M41" s="35" t="s">
        <v>61</v>
      </c>
      <c r="N41" s="38" t="s">
        <v>33</v>
      </c>
      <c r="O41" s="39">
        <v>19992</v>
      </c>
      <c r="P41" s="40">
        <v>0</v>
      </c>
      <c r="Q41" s="35">
        <v>2</v>
      </c>
      <c r="R41" s="38">
        <v>0</v>
      </c>
      <c r="S41" s="39">
        <v>39984</v>
      </c>
    </row>
    <row r="42" spans="2:19" s="38" customFormat="1" ht="37.9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2</v>
      </c>
      <c r="G42" s="35">
        <v>11301</v>
      </c>
      <c r="H42" s="35">
        <v>2</v>
      </c>
      <c r="I42" s="35" t="s">
        <v>62</v>
      </c>
      <c r="J42" s="36" t="s">
        <v>63</v>
      </c>
      <c r="K42" s="37">
        <v>2</v>
      </c>
      <c r="L42" s="35" t="s">
        <v>64</v>
      </c>
      <c r="M42" s="35" t="s">
        <v>61</v>
      </c>
      <c r="N42" s="38" t="s">
        <v>33</v>
      </c>
      <c r="O42" s="39">
        <v>19992</v>
      </c>
      <c r="P42" s="40">
        <v>0</v>
      </c>
      <c r="Q42" s="35">
        <v>2</v>
      </c>
      <c r="R42" s="38">
        <v>0</v>
      </c>
      <c r="S42" s="39">
        <v>39984</v>
      </c>
    </row>
    <row r="43" spans="2:19" s="38" customFormat="1" ht="37.9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1</v>
      </c>
      <c r="G43" s="35">
        <v>11301</v>
      </c>
      <c r="H43" s="35">
        <v>2</v>
      </c>
      <c r="I43" s="35" t="s">
        <v>65</v>
      </c>
      <c r="J43" s="36" t="s">
        <v>66</v>
      </c>
      <c r="K43" s="37">
        <v>2</v>
      </c>
      <c r="L43" s="35" t="s">
        <v>36</v>
      </c>
      <c r="M43" s="35" t="s">
        <v>32</v>
      </c>
      <c r="N43" s="38" t="s">
        <v>33</v>
      </c>
      <c r="O43" s="39">
        <v>7059.85</v>
      </c>
      <c r="P43" s="40">
        <v>0</v>
      </c>
      <c r="Q43" s="35">
        <v>4</v>
      </c>
      <c r="R43" s="38">
        <v>0</v>
      </c>
      <c r="S43" s="39">
        <v>28239.4</v>
      </c>
    </row>
    <row r="44" spans="2:19" s="38" customFormat="1" ht="37.9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1</v>
      </c>
      <c r="G44" s="35">
        <v>11301</v>
      </c>
      <c r="H44" s="35">
        <v>2</v>
      </c>
      <c r="I44" s="35" t="s">
        <v>67</v>
      </c>
      <c r="J44" s="36" t="s">
        <v>68</v>
      </c>
      <c r="K44" s="37">
        <v>2</v>
      </c>
      <c r="L44" s="35" t="s">
        <v>69</v>
      </c>
      <c r="M44" s="35" t="s">
        <v>32</v>
      </c>
      <c r="N44" s="38" t="s">
        <v>33</v>
      </c>
      <c r="O44" s="39">
        <v>7343.6</v>
      </c>
      <c r="P44" s="40">
        <v>0</v>
      </c>
      <c r="Q44" s="35">
        <v>6</v>
      </c>
      <c r="R44" s="38">
        <v>0</v>
      </c>
      <c r="S44" s="39">
        <v>44061.599999999999</v>
      </c>
    </row>
    <row r="45" spans="2:19" s="38" customFormat="1" ht="37.9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2</v>
      </c>
      <c r="I45" s="35" t="s">
        <v>70</v>
      </c>
      <c r="J45" s="36" t="s">
        <v>71</v>
      </c>
      <c r="K45" s="37">
        <v>2</v>
      </c>
      <c r="L45" s="35" t="s">
        <v>48</v>
      </c>
      <c r="M45" s="35" t="s">
        <v>32</v>
      </c>
      <c r="N45" s="38" t="s">
        <v>33</v>
      </c>
      <c r="O45" s="39">
        <v>7630.4500000000007</v>
      </c>
      <c r="P45" s="40">
        <v>0</v>
      </c>
      <c r="Q45" s="35">
        <v>3</v>
      </c>
      <c r="R45" s="38">
        <v>0</v>
      </c>
      <c r="S45" s="39">
        <v>22891.35</v>
      </c>
    </row>
    <row r="46" spans="2:19" s="38" customFormat="1" ht="37.9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2</v>
      </c>
      <c r="G46" s="35">
        <v>11301</v>
      </c>
      <c r="H46" s="35">
        <v>2</v>
      </c>
      <c r="I46" s="35" t="s">
        <v>70</v>
      </c>
      <c r="J46" s="36" t="s">
        <v>71</v>
      </c>
      <c r="K46" s="37">
        <v>2</v>
      </c>
      <c r="L46" s="35" t="s">
        <v>48</v>
      </c>
      <c r="M46" s="35" t="s">
        <v>32</v>
      </c>
      <c r="N46" s="38" t="s">
        <v>33</v>
      </c>
      <c r="O46" s="39">
        <v>7630.4500000000007</v>
      </c>
      <c r="P46" s="40">
        <v>0</v>
      </c>
      <c r="Q46" s="35">
        <v>2</v>
      </c>
      <c r="R46" s="38">
        <v>0</v>
      </c>
      <c r="S46" s="39">
        <v>15260.9</v>
      </c>
    </row>
    <row r="47" spans="2:19" s="38" customFormat="1" ht="37.9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1</v>
      </c>
      <c r="G47" s="35">
        <v>11301</v>
      </c>
      <c r="H47" s="35">
        <v>2</v>
      </c>
      <c r="I47" s="35" t="s">
        <v>72</v>
      </c>
      <c r="J47" s="36" t="s">
        <v>73</v>
      </c>
      <c r="K47" s="37">
        <v>2</v>
      </c>
      <c r="L47" s="35" t="s">
        <v>51</v>
      </c>
      <c r="M47" s="35" t="s">
        <v>32</v>
      </c>
      <c r="N47" s="38" t="s">
        <v>33</v>
      </c>
      <c r="O47" s="39">
        <v>6220.4000000000005</v>
      </c>
      <c r="P47" s="40">
        <v>0</v>
      </c>
      <c r="Q47" s="35">
        <v>7</v>
      </c>
      <c r="R47" s="38">
        <v>0</v>
      </c>
      <c r="S47" s="39">
        <v>43542.8</v>
      </c>
    </row>
    <row r="48" spans="2:19" s="38" customFormat="1" ht="37.9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2</v>
      </c>
      <c r="G48" s="35">
        <v>11301</v>
      </c>
      <c r="H48" s="35">
        <v>2</v>
      </c>
      <c r="I48" s="35" t="s">
        <v>72</v>
      </c>
      <c r="J48" s="36" t="s">
        <v>73</v>
      </c>
      <c r="K48" s="37">
        <v>2</v>
      </c>
      <c r="L48" s="35" t="s">
        <v>51</v>
      </c>
      <c r="M48" s="35" t="s">
        <v>32</v>
      </c>
      <c r="N48" s="38" t="s">
        <v>33</v>
      </c>
      <c r="O48" s="39">
        <v>6220.4000000000005</v>
      </c>
      <c r="P48" s="40">
        <v>0</v>
      </c>
      <c r="Q48" s="35">
        <v>3</v>
      </c>
      <c r="R48" s="38">
        <v>0</v>
      </c>
      <c r="S48" s="39">
        <v>18661.2</v>
      </c>
    </row>
    <row r="49" spans="2:19" s="38" customFormat="1" ht="37.9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1</v>
      </c>
      <c r="G49" s="35">
        <v>11301</v>
      </c>
      <c r="H49" s="35">
        <v>2</v>
      </c>
      <c r="I49" s="35" t="s">
        <v>72</v>
      </c>
      <c r="J49" s="36" t="s">
        <v>73</v>
      </c>
      <c r="K49" s="37">
        <v>2</v>
      </c>
      <c r="L49" s="35" t="s">
        <v>51</v>
      </c>
      <c r="M49" s="35" t="s">
        <v>52</v>
      </c>
      <c r="N49" s="38" t="s">
        <v>33</v>
      </c>
      <c r="O49" s="39">
        <v>5868.4000000000005</v>
      </c>
      <c r="P49" s="40">
        <v>0</v>
      </c>
      <c r="Q49" s="35">
        <v>7</v>
      </c>
      <c r="R49" s="38">
        <v>0</v>
      </c>
      <c r="S49" s="39">
        <v>41078.800000000003</v>
      </c>
    </row>
    <row r="50" spans="2:19" ht="15" customHeight="1" x14ac:dyDescent="0.25"/>
    <row r="51" spans="2:19" ht="15" customHeight="1" x14ac:dyDescent="0.25"/>
    <row r="52" spans="2:19" ht="24" customHeight="1" x14ac:dyDescent="0.25"/>
    <row r="53" spans="2:19" ht="15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s="8" customFormat="1" ht="31.5" x14ac:dyDescent="0.5">
      <c r="B59" s="2" t="s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  <c r="P59" s="3"/>
      <c r="Q59" s="5" t="s">
        <v>1</v>
      </c>
      <c r="R59" s="6" t="s">
        <v>2</v>
      </c>
      <c r="S59" s="7"/>
    </row>
    <row r="60" spans="2:19" s="8" customFormat="1" ht="31.5" x14ac:dyDescent="0.5">
      <c r="B60" s="9" t="s">
        <v>3</v>
      </c>
      <c r="C60" s="10"/>
      <c r="D60" s="10"/>
      <c r="E60" s="10"/>
      <c r="F60" s="10"/>
      <c r="G60" s="10"/>
      <c r="H60" s="10"/>
      <c r="I60" s="10"/>
      <c r="J60" s="10"/>
      <c r="K60" s="11"/>
      <c r="L60" s="11"/>
      <c r="M60" s="11"/>
      <c r="N60" s="12"/>
      <c r="O60" s="11"/>
      <c r="P60" s="41" t="s">
        <v>74</v>
      </c>
      <c r="Q60" s="41"/>
      <c r="R60" s="16" t="str">
        <f>R10</f>
        <v>2do. Trimestre 2017</v>
      </c>
      <c r="S60" s="17"/>
    </row>
    <row r="61" spans="2:19" s="8" customFormat="1" ht="31.5" x14ac:dyDescent="0.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19"/>
      <c r="P61" s="19"/>
      <c r="Q61" s="19"/>
      <c r="R61" s="19"/>
      <c r="S61" s="21" t="s">
        <v>75</v>
      </c>
    </row>
    <row r="62" spans="2:19" ht="5.0999999999999996" customHeight="1" x14ac:dyDescent="0.25"/>
    <row r="63" spans="2:19" s="42" customFormat="1" ht="72.75" customHeight="1" x14ac:dyDescent="0.35">
      <c r="B63" s="22" t="s">
        <v>25</v>
      </c>
      <c r="C63" s="22" t="s">
        <v>26</v>
      </c>
      <c r="D63" s="22" t="s">
        <v>8</v>
      </c>
      <c r="E63" s="22" t="s">
        <v>9</v>
      </c>
      <c r="F63" s="22" t="s">
        <v>10</v>
      </c>
      <c r="G63" s="22" t="s">
        <v>11</v>
      </c>
      <c r="H63" s="23" t="s">
        <v>76</v>
      </c>
      <c r="I63" s="23"/>
      <c r="J63" s="23"/>
      <c r="K63" s="22" t="s">
        <v>13</v>
      </c>
      <c r="L63" s="22" t="s">
        <v>14</v>
      </c>
      <c r="M63" s="22" t="s">
        <v>15</v>
      </c>
      <c r="N63" s="22" t="s">
        <v>16</v>
      </c>
      <c r="O63" s="22" t="s">
        <v>17</v>
      </c>
      <c r="P63" s="22" t="s">
        <v>18</v>
      </c>
      <c r="Q63" s="22" t="s">
        <v>19</v>
      </c>
      <c r="R63" s="22" t="s">
        <v>20</v>
      </c>
      <c r="S63" s="22" t="s">
        <v>21</v>
      </c>
    </row>
    <row r="64" spans="2:19" s="42" customFormat="1" ht="72.75" customHeight="1" x14ac:dyDescent="0.35">
      <c r="B64" s="22"/>
      <c r="C64" s="22"/>
      <c r="D64" s="22"/>
      <c r="E64" s="22"/>
      <c r="F64" s="22"/>
      <c r="G64" s="22"/>
      <c r="H64" s="25" t="s">
        <v>22</v>
      </c>
      <c r="I64" s="25" t="s">
        <v>23</v>
      </c>
      <c r="J64" s="26" t="s">
        <v>24</v>
      </c>
      <c r="K64" s="22"/>
      <c r="L64" s="22"/>
      <c r="M64" s="22"/>
      <c r="N64" s="22"/>
      <c r="O64" s="22"/>
      <c r="P64" s="22"/>
      <c r="Q64" s="22"/>
      <c r="R64" s="22"/>
      <c r="S64" s="22"/>
    </row>
    <row r="65" spans="2:19" s="42" customFormat="1" ht="37.9" customHeight="1" x14ac:dyDescent="0.35">
      <c r="B65" s="43">
        <v>2</v>
      </c>
      <c r="C65" s="43">
        <v>21</v>
      </c>
      <c r="D65" s="43">
        <v>20</v>
      </c>
      <c r="E65" s="44" t="s">
        <v>28</v>
      </c>
      <c r="F65" s="45">
        <v>1</v>
      </c>
      <c r="G65" s="46">
        <v>11301</v>
      </c>
      <c r="H65" s="47">
        <v>2</v>
      </c>
      <c r="I65" s="46" t="s">
        <v>72</v>
      </c>
      <c r="J65" s="48" t="s">
        <v>73</v>
      </c>
      <c r="K65" s="49">
        <v>2</v>
      </c>
      <c r="L65" s="47" t="s">
        <v>51</v>
      </c>
      <c r="M65" s="47" t="s">
        <v>52</v>
      </c>
      <c r="N65" s="45" t="s">
        <v>33</v>
      </c>
      <c r="O65" s="50">
        <v>5868.4000000000005</v>
      </c>
      <c r="P65" s="51">
        <v>0</v>
      </c>
      <c r="Q65" s="52">
        <v>1</v>
      </c>
      <c r="R65" s="45">
        <v>0</v>
      </c>
      <c r="S65" s="53">
        <v>5868.4000000000005</v>
      </c>
    </row>
    <row r="66" spans="2:19" s="42" customFormat="1" ht="37.9" customHeight="1" x14ac:dyDescent="0.35">
      <c r="B66" s="43">
        <v>2</v>
      </c>
      <c r="C66" s="43">
        <v>21</v>
      </c>
      <c r="D66" s="43">
        <v>20</v>
      </c>
      <c r="E66" s="44" t="s">
        <v>28</v>
      </c>
      <c r="F66" s="45">
        <v>2</v>
      </c>
      <c r="G66" s="46">
        <v>11301</v>
      </c>
      <c r="H66" s="47">
        <v>2</v>
      </c>
      <c r="I66" s="46" t="s">
        <v>77</v>
      </c>
      <c r="J66" s="48" t="s">
        <v>78</v>
      </c>
      <c r="K66" s="49">
        <v>2</v>
      </c>
      <c r="L66" s="47" t="s">
        <v>79</v>
      </c>
      <c r="M66" s="47" t="s">
        <v>32</v>
      </c>
      <c r="N66" s="45" t="s">
        <v>33</v>
      </c>
      <c r="O66" s="50">
        <v>6778.6</v>
      </c>
      <c r="P66" s="51">
        <v>0</v>
      </c>
      <c r="Q66" s="52">
        <v>15</v>
      </c>
      <c r="R66" s="45">
        <v>0</v>
      </c>
      <c r="S66" s="53">
        <v>101679</v>
      </c>
    </row>
    <row r="67" spans="2:19" s="42" customFormat="1" ht="37.9" customHeight="1" x14ac:dyDescent="0.35">
      <c r="B67" s="43">
        <v>2</v>
      </c>
      <c r="C67" s="43">
        <v>21</v>
      </c>
      <c r="D67" s="43">
        <v>20</v>
      </c>
      <c r="E67" s="44" t="s">
        <v>28</v>
      </c>
      <c r="F67" s="45">
        <v>1</v>
      </c>
      <c r="G67" s="46">
        <v>11301</v>
      </c>
      <c r="H67" s="47">
        <v>2</v>
      </c>
      <c r="I67" s="46" t="s">
        <v>80</v>
      </c>
      <c r="J67" s="48" t="s">
        <v>81</v>
      </c>
      <c r="K67" s="49">
        <v>2</v>
      </c>
      <c r="L67" s="47" t="s">
        <v>69</v>
      </c>
      <c r="M67" s="47" t="s">
        <v>32</v>
      </c>
      <c r="N67" s="45" t="s">
        <v>33</v>
      </c>
      <c r="O67" s="50">
        <v>7343.6</v>
      </c>
      <c r="P67" s="51">
        <v>0</v>
      </c>
      <c r="Q67" s="52">
        <v>4</v>
      </c>
      <c r="R67" s="45">
        <v>0</v>
      </c>
      <c r="S67" s="53">
        <v>29374.400000000001</v>
      </c>
    </row>
    <row r="68" spans="2:19" s="42" customFormat="1" ht="37.9" customHeight="1" x14ac:dyDescent="0.35">
      <c r="B68" s="43">
        <v>2</v>
      </c>
      <c r="C68" s="43">
        <v>21</v>
      </c>
      <c r="D68" s="43">
        <v>20</v>
      </c>
      <c r="E68" s="44" t="s">
        <v>28</v>
      </c>
      <c r="F68" s="45">
        <v>1</v>
      </c>
      <c r="G68" s="46">
        <v>11301</v>
      </c>
      <c r="H68" s="47">
        <v>2</v>
      </c>
      <c r="I68" s="46" t="s">
        <v>82</v>
      </c>
      <c r="J68" s="48" t="s">
        <v>83</v>
      </c>
      <c r="K68" s="49">
        <v>2</v>
      </c>
      <c r="L68" s="47" t="s">
        <v>84</v>
      </c>
      <c r="M68" s="47" t="s">
        <v>32</v>
      </c>
      <c r="N68" s="45" t="s">
        <v>33</v>
      </c>
      <c r="O68" s="50">
        <v>7918.4500000000007</v>
      </c>
      <c r="P68" s="51">
        <v>0</v>
      </c>
      <c r="Q68" s="52">
        <v>1</v>
      </c>
      <c r="R68" s="45">
        <v>0</v>
      </c>
      <c r="S68" s="53">
        <v>7918.4500000000007</v>
      </c>
    </row>
    <row r="69" spans="2:19" s="42" customFormat="1" ht="37.9" customHeight="1" x14ac:dyDescent="0.35">
      <c r="B69" s="43">
        <v>2</v>
      </c>
      <c r="C69" s="43">
        <v>21</v>
      </c>
      <c r="D69" s="43">
        <v>20</v>
      </c>
      <c r="E69" s="44" t="s">
        <v>28</v>
      </c>
      <c r="F69" s="54">
        <v>1</v>
      </c>
      <c r="G69" s="46">
        <v>11301</v>
      </c>
      <c r="H69" s="47">
        <v>2</v>
      </c>
      <c r="I69" s="46" t="s">
        <v>85</v>
      </c>
      <c r="J69" s="48" t="s">
        <v>86</v>
      </c>
      <c r="K69" s="49">
        <v>2</v>
      </c>
      <c r="L69" s="47" t="s">
        <v>55</v>
      </c>
      <c r="M69" s="47" t="s">
        <v>32</v>
      </c>
      <c r="N69" s="45" t="s">
        <v>33</v>
      </c>
      <c r="O69" s="55">
        <v>8210.9500000000007</v>
      </c>
      <c r="P69" s="56">
        <v>0</v>
      </c>
      <c r="Q69" s="47">
        <v>1</v>
      </c>
      <c r="R69" s="57">
        <v>0</v>
      </c>
      <c r="S69" s="53" t="s">
        <v>87</v>
      </c>
    </row>
    <row r="70" spans="2:19" s="42" customFormat="1" ht="34.9" customHeight="1" x14ac:dyDescent="0.35">
      <c r="B70" s="58">
        <f>COUNT([2]!Tabla15[Clave Tipo educativo])</f>
        <v>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60" t="s">
        <v>88</v>
      </c>
      <c r="O70" s="61" t="e">
        <f>SUBTOTAL(109,[2]!Tabla15[Monto mensual
por plaza jornada])</f>
        <v>#REF!</v>
      </c>
      <c r="P70" s="61" t="e">
        <f>SUBTOTAL(109,[2]!Tabla15[Monto mensual
Por Plaza HSM])</f>
        <v>#REF!</v>
      </c>
      <c r="Q70" s="62" t="e">
        <f>SUBTOTAL(109,[2]!Tabla15[Número de Plazas Jornada])</f>
        <v>#REF!</v>
      </c>
      <c r="R70" s="62" t="e">
        <f>SUBTOTAL(109,[2]!Tabla15[Número de Plazas HSM])</f>
        <v>#REF!</v>
      </c>
      <c r="S70" s="63"/>
    </row>
    <row r="71" spans="2:19" s="42" customFormat="1" ht="34.9" customHeight="1" x14ac:dyDescent="0.35"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0"/>
      <c r="N71" s="24"/>
      <c r="O71" s="66"/>
      <c r="P71" s="67"/>
      <c r="Q71" s="68" t="s">
        <v>89</v>
      </c>
      <c r="R71" s="68"/>
      <c r="S71" s="69">
        <f>SUBTOTAL(109,[3]ANP!$T$3:$T$40)</f>
        <v>1646416.8399999999</v>
      </c>
    </row>
    <row r="72" spans="2:19" x14ac:dyDescent="0.25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73"/>
      <c r="O72" s="72"/>
      <c r="P72" s="72"/>
      <c r="Q72" s="72"/>
      <c r="R72" s="72"/>
      <c r="S72" s="74"/>
    </row>
    <row r="73" spans="2:19" s="42" customFormat="1" ht="23.25" x14ac:dyDescent="0.35">
      <c r="B73" s="75" t="s">
        <v>90</v>
      </c>
      <c r="F73" s="76"/>
      <c r="N73" s="24"/>
    </row>
    <row r="74" spans="2:19" x14ac:dyDescent="0.2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8"/>
      <c r="O74" s="77"/>
      <c r="P74" s="77"/>
      <c r="Q74" s="77"/>
      <c r="R74" s="77"/>
      <c r="S74" s="77"/>
    </row>
  </sheetData>
  <mergeCells count="38">
    <mergeCell ref="O63:O64"/>
    <mergeCell ref="P63:P64"/>
    <mergeCell ref="Q63:Q64"/>
    <mergeCell ref="R63:R64"/>
    <mergeCell ref="S63:S64"/>
    <mergeCell ref="Q71:R71"/>
    <mergeCell ref="G63:G64"/>
    <mergeCell ref="H63:J63"/>
    <mergeCell ref="K63:K64"/>
    <mergeCell ref="L63:L64"/>
    <mergeCell ref="M63:M64"/>
    <mergeCell ref="N63:N64"/>
    <mergeCell ref="R13:R14"/>
    <mergeCell ref="S13:S14"/>
    <mergeCell ref="R59:S59"/>
    <mergeCell ref="B60:J60"/>
    <mergeCell ref="P60:Q60"/>
    <mergeCell ref="B63:B64"/>
    <mergeCell ref="C63:C64"/>
    <mergeCell ref="D63:D64"/>
    <mergeCell ref="E63:E64"/>
    <mergeCell ref="F63:F64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</mergeCells>
  <dataValidations count="1">
    <dataValidation allowBlank="1" showInputMessage="1" showErrorMessage="1" sqref="B10 B60"/>
  </dataValidations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2017-07-14T20:56:06Z</dcterms:created>
  <dcterms:modified xsi:type="dcterms:W3CDTF">2017-07-14T20:56:23Z</dcterms:modified>
</cp:coreProperties>
</file>